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5295" windowHeight="93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1"/>
  <c r="D21"/>
  <c r="E21"/>
  <c r="F21"/>
  <c r="G21"/>
  <c r="H21"/>
  <c r="I21"/>
  <c r="J21"/>
  <c r="K21"/>
  <c r="L21"/>
  <c r="M21"/>
  <c r="N21"/>
  <c r="O21"/>
  <c r="P21"/>
  <c r="Q21"/>
  <c r="R21"/>
  <c r="C17"/>
  <c r="D17"/>
  <c r="E17"/>
  <c r="F17"/>
  <c r="G17"/>
  <c r="H17"/>
  <c r="I17"/>
  <c r="J17"/>
  <c r="K17"/>
  <c r="L17"/>
  <c r="M17"/>
  <c r="N17"/>
  <c r="O17"/>
  <c r="P17"/>
  <c r="Q17"/>
  <c r="R17"/>
  <c r="C18"/>
  <c r="D18"/>
  <c r="E18"/>
  <c r="F18"/>
  <c r="G18"/>
  <c r="H18"/>
  <c r="I18"/>
  <c r="J18"/>
  <c r="K18"/>
  <c r="L18"/>
  <c r="M18"/>
  <c r="N18"/>
  <c r="O18"/>
  <c r="P18"/>
  <c r="Q18"/>
  <c r="R18"/>
  <c r="C19"/>
  <c r="D19"/>
  <c r="E19"/>
  <c r="F19"/>
  <c r="G19"/>
  <c r="H19"/>
  <c r="I19"/>
  <c r="J19"/>
  <c r="K19"/>
  <c r="L19"/>
  <c r="M19"/>
  <c r="N19"/>
  <c r="O19"/>
  <c r="P19"/>
  <c r="Q19"/>
  <c r="R19"/>
  <c r="C16"/>
  <c r="C20"/>
  <c r="D16"/>
  <c r="D20"/>
  <c r="E16"/>
  <c r="E20"/>
  <c r="F16"/>
  <c r="F20"/>
  <c r="G16"/>
  <c r="G20"/>
  <c r="H16"/>
  <c r="H20"/>
  <c r="I16"/>
  <c r="I20"/>
  <c r="J16"/>
  <c r="J20"/>
  <c r="K16"/>
  <c r="K20"/>
  <c r="L16"/>
  <c r="L20"/>
  <c r="M16"/>
  <c r="M20"/>
  <c r="N16"/>
  <c r="N20"/>
  <c r="O16"/>
  <c r="O20"/>
  <c r="Q16"/>
  <c r="P20"/>
  <c r="P16"/>
  <c r="R16"/>
  <c r="Q20"/>
  <c r="R20"/>
</calcChain>
</file>

<file path=xl/sharedStrings.xml><?xml version="1.0" encoding="utf-8"?>
<sst xmlns="http://schemas.openxmlformats.org/spreadsheetml/2006/main" count="45" uniqueCount="38">
  <si>
    <t>Redni broj</t>
  </si>
  <si>
    <t>Prezime i ime učenika</t>
  </si>
  <si>
    <t>HRVATSKI</t>
  </si>
  <si>
    <t>LIKOVNI</t>
  </si>
  <si>
    <t>GLAZBENI</t>
  </si>
  <si>
    <t>ENGLESKI</t>
  </si>
  <si>
    <t>FRANCUSKI</t>
  </si>
  <si>
    <t>MATEMATIKA</t>
  </si>
  <si>
    <t>KEMIJA</t>
  </si>
  <si>
    <t>FIZIKA</t>
  </si>
  <si>
    <t>POVIJEST</t>
  </si>
  <si>
    <t>TEHNIČKI</t>
  </si>
  <si>
    <t>TJELESNI</t>
  </si>
  <si>
    <t>INFORMATIKA</t>
  </si>
  <si>
    <t>Horvat Ivana</t>
  </si>
  <si>
    <t>Brdarić Krešimir</t>
  </si>
  <si>
    <t>Gordanić Ana</t>
  </si>
  <si>
    <t>Hanžek Goran</t>
  </si>
  <si>
    <t>Jurković Tanja</t>
  </si>
  <si>
    <t>Kralj Petra</t>
  </si>
  <si>
    <t>Majstorović Igor</t>
  </si>
  <si>
    <t>Šestak Renata</t>
  </si>
  <si>
    <t>/</t>
  </si>
  <si>
    <t>Pregled uspjeha učenika na kraju I polugodišta</t>
  </si>
  <si>
    <t>SREDNJA OCJENA PO PREDMETU</t>
  </si>
  <si>
    <t>Ukupno:</t>
  </si>
  <si>
    <t>Petice</t>
  </si>
  <si>
    <t>Četvorke</t>
  </si>
  <si>
    <t>Trojke</t>
  </si>
  <si>
    <t>Dvojke</t>
  </si>
  <si>
    <t>Jedinice</t>
  </si>
  <si>
    <t>BIOLOGIJA</t>
  </si>
  <si>
    <t>GEOGRAFIJA</t>
  </si>
  <si>
    <t>Zovko Stjepan</t>
  </si>
  <si>
    <t>Vidmar Marijan</t>
  </si>
  <si>
    <t>Santi Hrvoje</t>
  </si>
  <si>
    <t>Ahman Mario</t>
  </si>
  <si>
    <t>VJERONAUK</t>
  </si>
</sst>
</file>

<file path=xl/styles.xml><?xml version="1.0" encoding="utf-8"?>
<styleSheet xmlns="http://schemas.openxmlformats.org/spreadsheetml/2006/main">
  <numFmts count="1">
    <numFmt numFmtId="173" formatCode="0.0"/>
  </numFmts>
  <fonts count="4">
    <font>
      <sz val="10"/>
      <name val="Times New Roman CE"/>
      <charset val="238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0" xfId="0" applyFont="1"/>
    <xf numFmtId="0" fontId="1" fillId="0" borderId="2" xfId="0" applyFont="1" applyBorder="1" applyAlignment="1">
      <alignment textRotation="90"/>
    </xf>
    <xf numFmtId="0" fontId="2" fillId="0" borderId="2" xfId="0" applyFont="1" applyBorder="1"/>
    <xf numFmtId="0" fontId="1" fillId="0" borderId="3" xfId="0" applyFont="1" applyBorder="1" applyAlignment="1">
      <alignment textRotation="90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3" fillId="0" borderId="5" xfId="0" applyFont="1" applyBorder="1"/>
    <xf numFmtId="0" fontId="1" fillId="0" borderId="1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4" xfId="0" applyFont="1" applyBorder="1" applyAlignment="1">
      <alignment textRotation="9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73" fontId="1" fillId="0" borderId="11" xfId="0" applyNumberFormat="1" applyFont="1" applyBorder="1" applyAlignment="1">
      <alignment horizontal="center"/>
    </xf>
    <xf numFmtId="173" fontId="1" fillId="0" borderId="12" xfId="0" applyNumberFormat="1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zoomScale="150" workbookViewId="0">
      <selection activeCell="R41" sqref="R41"/>
    </sheetView>
  </sheetViews>
  <sheetFormatPr defaultColWidth="8.83203125" defaultRowHeight="12.75"/>
  <cols>
    <col min="1" max="1" width="10.6640625" style="3" customWidth="1"/>
    <col min="2" max="2" width="25" style="3" customWidth="1"/>
    <col min="3" max="4" width="5" style="3" customWidth="1"/>
    <col min="5" max="5" width="4.1640625" style="3" customWidth="1"/>
    <col min="6" max="6" width="4.33203125" style="3" customWidth="1"/>
    <col min="7" max="7" width="4.5" style="3" customWidth="1"/>
    <col min="8" max="9" width="4.33203125" style="3" customWidth="1"/>
    <col min="10" max="10" width="4.1640625" style="3" customWidth="1"/>
    <col min="11" max="11" width="4.5" style="3" customWidth="1"/>
    <col min="12" max="12" width="4.1640625" style="3" customWidth="1"/>
    <col min="13" max="13" width="4.6640625" style="3" customWidth="1"/>
    <col min="14" max="14" width="4.33203125" style="3" customWidth="1"/>
    <col min="15" max="16" width="4.6640625" style="3" customWidth="1"/>
    <col min="17" max="18" width="4.5" style="3" customWidth="1"/>
    <col min="19" max="19" width="7.83203125" style="3" customWidth="1"/>
    <col min="20" max="20" width="5.33203125" style="3" customWidth="1"/>
    <col min="21" max="16384" width="8.83203125" style="3"/>
  </cols>
  <sheetData>
    <row r="1" spans="1:19" ht="13.5" thickBot="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1:19" ht="72" thickTop="1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31</v>
      </c>
      <c r="J2" s="4" t="s">
        <v>8</v>
      </c>
      <c r="K2" s="4" t="s">
        <v>9</v>
      </c>
      <c r="L2" s="4" t="s">
        <v>10</v>
      </c>
      <c r="M2" s="4" t="s">
        <v>32</v>
      </c>
      <c r="N2" s="4" t="s">
        <v>11</v>
      </c>
      <c r="O2" s="4" t="s">
        <v>12</v>
      </c>
      <c r="P2" s="6" t="s">
        <v>13</v>
      </c>
      <c r="Q2" s="22" t="s">
        <v>37</v>
      </c>
    </row>
    <row r="3" spans="1:19">
      <c r="A3" s="7">
        <v>1</v>
      </c>
      <c r="B3" s="7" t="s">
        <v>36</v>
      </c>
      <c r="C3" s="7">
        <v>3</v>
      </c>
      <c r="D3" s="7">
        <v>5</v>
      </c>
      <c r="E3" s="7">
        <v>4</v>
      </c>
      <c r="F3" s="7">
        <v>5</v>
      </c>
      <c r="G3" s="7">
        <v>4</v>
      </c>
      <c r="H3" s="7">
        <v>3</v>
      </c>
      <c r="I3" s="7">
        <v>5</v>
      </c>
      <c r="J3" s="7">
        <v>4</v>
      </c>
      <c r="K3" s="7">
        <v>4</v>
      </c>
      <c r="L3" s="7">
        <v>4</v>
      </c>
      <c r="M3" s="7">
        <v>5</v>
      </c>
      <c r="N3" s="7">
        <v>5</v>
      </c>
      <c r="O3" s="7">
        <v>5</v>
      </c>
      <c r="P3" s="8">
        <v>5</v>
      </c>
      <c r="Q3" s="7">
        <v>4</v>
      </c>
    </row>
    <row r="4" spans="1:19">
      <c r="A4" s="7">
        <v>2</v>
      </c>
      <c r="B4" s="7" t="s">
        <v>15</v>
      </c>
      <c r="C4" s="7">
        <v>5</v>
      </c>
      <c r="D4" s="7">
        <v>5</v>
      </c>
      <c r="E4" s="7">
        <v>4</v>
      </c>
      <c r="F4" s="7">
        <v>5</v>
      </c>
      <c r="G4" s="7">
        <v>5</v>
      </c>
      <c r="H4" s="7">
        <v>5</v>
      </c>
      <c r="I4" s="7">
        <v>5</v>
      </c>
      <c r="J4" s="7">
        <v>5</v>
      </c>
      <c r="K4" s="7">
        <v>5</v>
      </c>
      <c r="L4" s="7">
        <v>5</v>
      </c>
      <c r="M4" s="7">
        <v>5</v>
      </c>
      <c r="N4" s="7">
        <v>5</v>
      </c>
      <c r="O4" s="7">
        <v>5</v>
      </c>
      <c r="P4" s="8">
        <v>5</v>
      </c>
      <c r="Q4" s="7" t="s">
        <v>22</v>
      </c>
    </row>
    <row r="5" spans="1:19">
      <c r="A5" s="7">
        <v>3</v>
      </c>
      <c r="B5" s="7" t="s">
        <v>16</v>
      </c>
      <c r="C5" s="7">
        <v>3</v>
      </c>
      <c r="D5" s="7">
        <v>5</v>
      </c>
      <c r="E5" s="7">
        <v>4</v>
      </c>
      <c r="F5" s="7">
        <v>5</v>
      </c>
      <c r="G5" s="10" t="s">
        <v>22</v>
      </c>
      <c r="H5" s="7">
        <v>2</v>
      </c>
      <c r="I5" s="7">
        <v>4</v>
      </c>
      <c r="J5" s="7">
        <v>3</v>
      </c>
      <c r="K5" s="7">
        <v>3</v>
      </c>
      <c r="L5" s="7">
        <v>4</v>
      </c>
      <c r="M5" s="7">
        <v>4</v>
      </c>
      <c r="N5" s="7">
        <v>3</v>
      </c>
      <c r="O5" s="7">
        <v>5</v>
      </c>
      <c r="P5" s="11" t="s">
        <v>22</v>
      </c>
      <c r="Q5" s="7">
        <v>5</v>
      </c>
    </row>
    <row r="6" spans="1:19">
      <c r="A6" s="7">
        <v>4</v>
      </c>
      <c r="B6" s="7" t="s">
        <v>17</v>
      </c>
      <c r="C6" s="7">
        <v>5</v>
      </c>
      <c r="D6" s="7">
        <v>5</v>
      </c>
      <c r="E6" s="7">
        <v>5</v>
      </c>
      <c r="F6" s="7">
        <v>5</v>
      </c>
      <c r="G6" s="7">
        <v>4</v>
      </c>
      <c r="H6" s="7">
        <v>2</v>
      </c>
      <c r="I6" s="7">
        <v>4</v>
      </c>
      <c r="J6" s="7">
        <v>3</v>
      </c>
      <c r="K6" s="7">
        <v>4</v>
      </c>
      <c r="L6" s="7">
        <v>4</v>
      </c>
      <c r="M6" s="7">
        <v>3</v>
      </c>
      <c r="N6" s="7">
        <v>4</v>
      </c>
      <c r="O6" s="7">
        <v>5</v>
      </c>
      <c r="P6" s="8">
        <v>5</v>
      </c>
      <c r="Q6" s="7">
        <v>5</v>
      </c>
    </row>
    <row r="7" spans="1:19">
      <c r="A7" s="7">
        <v>5</v>
      </c>
      <c r="B7" s="7" t="s">
        <v>14</v>
      </c>
      <c r="C7" s="7">
        <v>5</v>
      </c>
      <c r="D7" s="7">
        <v>5</v>
      </c>
      <c r="E7" s="7">
        <v>5</v>
      </c>
      <c r="F7" s="7">
        <v>5</v>
      </c>
      <c r="G7" s="7">
        <v>5</v>
      </c>
      <c r="H7" s="7">
        <v>5</v>
      </c>
      <c r="I7" s="7">
        <v>5</v>
      </c>
      <c r="J7" s="7">
        <v>5</v>
      </c>
      <c r="K7" s="7">
        <v>5</v>
      </c>
      <c r="L7" s="7">
        <v>5</v>
      </c>
      <c r="M7" s="7">
        <v>5</v>
      </c>
      <c r="N7" s="7">
        <v>5</v>
      </c>
      <c r="O7" s="7">
        <v>5</v>
      </c>
      <c r="P7" s="8">
        <v>5</v>
      </c>
      <c r="Q7" s="7">
        <v>4</v>
      </c>
    </row>
    <row r="8" spans="1:19">
      <c r="A8" s="7">
        <v>6</v>
      </c>
      <c r="B8" s="7" t="s">
        <v>18</v>
      </c>
      <c r="C8" s="7">
        <v>3</v>
      </c>
      <c r="D8" s="7">
        <v>5</v>
      </c>
      <c r="E8" s="7">
        <v>4</v>
      </c>
      <c r="F8" s="7">
        <v>3</v>
      </c>
      <c r="G8" s="10" t="s">
        <v>22</v>
      </c>
      <c r="H8" s="7">
        <v>3</v>
      </c>
      <c r="I8" s="7">
        <v>4</v>
      </c>
      <c r="J8" s="7">
        <v>3</v>
      </c>
      <c r="K8" s="7">
        <v>5</v>
      </c>
      <c r="L8" s="7">
        <v>5</v>
      </c>
      <c r="M8" s="7">
        <v>5</v>
      </c>
      <c r="N8" s="7">
        <v>4</v>
      </c>
      <c r="O8" s="7">
        <v>5</v>
      </c>
      <c r="P8" s="8">
        <v>5</v>
      </c>
      <c r="Q8" s="7">
        <v>5</v>
      </c>
    </row>
    <row r="9" spans="1:19">
      <c r="A9" s="7">
        <v>7</v>
      </c>
      <c r="B9" s="7" t="s">
        <v>19</v>
      </c>
      <c r="C9" s="7">
        <v>1</v>
      </c>
      <c r="D9" s="7">
        <v>5</v>
      </c>
      <c r="E9" s="7">
        <v>3</v>
      </c>
      <c r="F9" s="7">
        <v>2</v>
      </c>
      <c r="G9" s="10" t="s">
        <v>22</v>
      </c>
      <c r="H9" s="7">
        <v>2</v>
      </c>
      <c r="I9" s="7">
        <v>4</v>
      </c>
      <c r="J9" s="7">
        <v>2</v>
      </c>
      <c r="K9" s="7">
        <v>3</v>
      </c>
      <c r="L9" s="7">
        <v>4</v>
      </c>
      <c r="M9" s="7">
        <v>4</v>
      </c>
      <c r="N9" s="7">
        <v>4</v>
      </c>
      <c r="O9" s="7">
        <v>2</v>
      </c>
      <c r="P9" s="8">
        <v>4</v>
      </c>
      <c r="Q9" s="7">
        <v>3</v>
      </c>
    </row>
    <row r="10" spans="1:19">
      <c r="A10" s="7">
        <v>8</v>
      </c>
      <c r="B10" s="7" t="s">
        <v>20</v>
      </c>
      <c r="C10" s="7">
        <v>5</v>
      </c>
      <c r="D10" s="7">
        <v>5</v>
      </c>
      <c r="E10" s="7">
        <v>5</v>
      </c>
      <c r="F10" s="7">
        <v>5</v>
      </c>
      <c r="G10" s="7">
        <v>4</v>
      </c>
      <c r="H10" s="7">
        <v>4</v>
      </c>
      <c r="I10" s="7">
        <v>5</v>
      </c>
      <c r="J10" s="7">
        <v>5</v>
      </c>
      <c r="K10" s="7">
        <v>5</v>
      </c>
      <c r="L10" s="7">
        <v>4</v>
      </c>
      <c r="M10" s="7">
        <v>5</v>
      </c>
      <c r="N10" s="7">
        <v>5</v>
      </c>
      <c r="O10" s="7">
        <v>5</v>
      </c>
      <c r="P10" s="8">
        <v>5</v>
      </c>
      <c r="Q10" s="7">
        <v>5</v>
      </c>
    </row>
    <row r="11" spans="1:19">
      <c r="A11" s="7">
        <v>9</v>
      </c>
      <c r="B11" s="7" t="s">
        <v>35</v>
      </c>
      <c r="C11" s="7">
        <v>4</v>
      </c>
      <c r="D11" s="7">
        <v>5</v>
      </c>
      <c r="E11" s="7">
        <v>5</v>
      </c>
      <c r="F11" s="7">
        <v>5</v>
      </c>
      <c r="G11" s="10" t="s">
        <v>22</v>
      </c>
      <c r="H11" s="7">
        <v>4</v>
      </c>
      <c r="I11" s="7">
        <v>5</v>
      </c>
      <c r="J11" s="7">
        <v>5</v>
      </c>
      <c r="K11" s="7">
        <v>4</v>
      </c>
      <c r="L11" s="7">
        <v>5</v>
      </c>
      <c r="M11" s="7">
        <v>5</v>
      </c>
      <c r="N11" s="7">
        <v>5</v>
      </c>
      <c r="O11" s="7">
        <v>5</v>
      </c>
      <c r="P11" s="8">
        <v>5</v>
      </c>
      <c r="Q11" s="7">
        <v>4</v>
      </c>
    </row>
    <row r="12" spans="1:19">
      <c r="A12" s="7">
        <v>10</v>
      </c>
      <c r="B12" s="7" t="s">
        <v>21</v>
      </c>
      <c r="C12" s="7">
        <v>3</v>
      </c>
      <c r="D12" s="7">
        <v>4</v>
      </c>
      <c r="E12" s="7">
        <v>5</v>
      </c>
      <c r="F12" s="7">
        <v>5</v>
      </c>
      <c r="G12" s="7">
        <v>4</v>
      </c>
      <c r="H12" s="7">
        <v>3</v>
      </c>
      <c r="I12" s="7">
        <v>4</v>
      </c>
      <c r="J12" s="7">
        <v>4</v>
      </c>
      <c r="K12" s="7">
        <v>3</v>
      </c>
      <c r="L12" s="7">
        <v>3</v>
      </c>
      <c r="M12" s="7">
        <v>5</v>
      </c>
      <c r="N12" s="7">
        <v>4</v>
      </c>
      <c r="O12" s="7">
        <v>5</v>
      </c>
      <c r="P12" s="8">
        <v>5</v>
      </c>
      <c r="Q12" s="7">
        <v>4</v>
      </c>
    </row>
    <row r="13" spans="1:19">
      <c r="A13" s="7">
        <v>11</v>
      </c>
      <c r="B13" s="7" t="s">
        <v>34</v>
      </c>
      <c r="C13" s="7">
        <v>1</v>
      </c>
      <c r="D13" s="7">
        <v>4</v>
      </c>
      <c r="E13" s="7">
        <v>3</v>
      </c>
      <c r="F13" s="7">
        <v>2</v>
      </c>
      <c r="G13" s="10" t="s">
        <v>22</v>
      </c>
      <c r="H13" s="7">
        <v>1</v>
      </c>
      <c r="I13" s="7">
        <v>3</v>
      </c>
      <c r="J13" s="7">
        <v>2</v>
      </c>
      <c r="K13" s="7">
        <v>2</v>
      </c>
      <c r="L13" s="7">
        <v>2</v>
      </c>
      <c r="M13" s="7">
        <v>4</v>
      </c>
      <c r="N13" s="7">
        <v>3</v>
      </c>
      <c r="O13" s="7">
        <v>4</v>
      </c>
      <c r="P13" s="8">
        <v>4</v>
      </c>
      <c r="Q13" s="7">
        <v>3</v>
      </c>
    </row>
    <row r="14" spans="1:19" ht="13.5" thickBot="1">
      <c r="A14" s="12">
        <v>12</v>
      </c>
      <c r="B14" s="12" t="s">
        <v>33</v>
      </c>
      <c r="C14" s="12">
        <v>4</v>
      </c>
      <c r="D14" s="12">
        <v>5</v>
      </c>
      <c r="E14" s="12">
        <v>5</v>
      </c>
      <c r="F14" s="12">
        <v>4</v>
      </c>
      <c r="G14" s="13">
        <v>4</v>
      </c>
      <c r="H14" s="12">
        <v>3</v>
      </c>
      <c r="I14" s="12">
        <v>4</v>
      </c>
      <c r="J14" s="12">
        <v>4</v>
      </c>
      <c r="K14" s="12">
        <v>4</v>
      </c>
      <c r="L14" s="12">
        <v>5</v>
      </c>
      <c r="M14" s="12">
        <v>4</v>
      </c>
      <c r="N14" s="12">
        <v>4</v>
      </c>
      <c r="O14" s="12">
        <v>4</v>
      </c>
      <c r="P14" s="12">
        <v>5</v>
      </c>
      <c r="Q14" s="7" t="s">
        <v>22</v>
      </c>
    </row>
    <row r="15" spans="1:19" ht="13.5" thickTop="1">
      <c r="A15" s="2"/>
      <c r="B15" s="14"/>
      <c r="C15" s="15"/>
      <c r="D15" s="14"/>
      <c r="E15" s="14"/>
      <c r="F15" s="14"/>
      <c r="G15" s="16"/>
      <c r="H15" s="14"/>
      <c r="I15" s="14"/>
      <c r="J15" s="14"/>
      <c r="K15" s="14"/>
      <c r="L15" s="14"/>
      <c r="M15" s="14"/>
      <c r="N15" s="14"/>
      <c r="O15" s="14"/>
      <c r="P15" s="9"/>
      <c r="Q15" s="9"/>
      <c r="R15" s="17" t="s">
        <v>25</v>
      </c>
      <c r="S15" s="18"/>
    </row>
    <row r="16" spans="1:19">
      <c r="A16" s="19"/>
      <c r="B16" s="20" t="s">
        <v>26</v>
      </c>
      <c r="C16" s="18">
        <f>COUNTIF(C3:C14,"=5")</f>
        <v>4</v>
      </c>
      <c r="D16" s="18">
        <f t="shared" ref="D16:O16" si="0">COUNTIF(D3:D14,"=5")</f>
        <v>10</v>
      </c>
      <c r="E16" s="18">
        <f t="shared" si="0"/>
        <v>6</v>
      </c>
      <c r="F16" s="18">
        <f t="shared" si="0"/>
        <v>8</v>
      </c>
      <c r="G16" s="18">
        <f t="shared" si="0"/>
        <v>2</v>
      </c>
      <c r="H16" s="18">
        <f t="shared" si="0"/>
        <v>2</v>
      </c>
      <c r="I16" s="18">
        <f t="shared" si="0"/>
        <v>5</v>
      </c>
      <c r="J16" s="18">
        <f t="shared" si="0"/>
        <v>4</v>
      </c>
      <c r="K16" s="18">
        <f t="shared" si="0"/>
        <v>4</v>
      </c>
      <c r="L16" s="18">
        <f t="shared" si="0"/>
        <v>5</v>
      </c>
      <c r="M16" s="18">
        <f t="shared" si="0"/>
        <v>7</v>
      </c>
      <c r="N16" s="18">
        <f t="shared" si="0"/>
        <v>5</v>
      </c>
      <c r="O16" s="18">
        <f t="shared" si="0"/>
        <v>9</v>
      </c>
      <c r="P16" s="18">
        <f>COUNTIF(P3:P14,"=5")</f>
        <v>9</v>
      </c>
      <c r="Q16" s="18">
        <f>COUNTIF(Q3:Q14,"=5")</f>
        <v>4</v>
      </c>
      <c r="R16" s="25">
        <f>SUM(C16:Q16)</f>
        <v>84</v>
      </c>
      <c r="S16" s="25"/>
    </row>
    <row r="17" spans="1:19">
      <c r="A17" s="2"/>
      <c r="B17" s="21" t="s">
        <v>27</v>
      </c>
      <c r="C17" s="18">
        <f t="shared" ref="C17:O17" si="1">COUNTIF(C4:C14,"=4")</f>
        <v>2</v>
      </c>
      <c r="D17" s="18">
        <f t="shared" si="1"/>
        <v>2</v>
      </c>
      <c r="E17" s="18">
        <f t="shared" si="1"/>
        <v>3</v>
      </c>
      <c r="F17" s="18">
        <f t="shared" si="1"/>
        <v>1</v>
      </c>
      <c r="G17" s="18">
        <f t="shared" si="1"/>
        <v>4</v>
      </c>
      <c r="H17" s="18">
        <f t="shared" si="1"/>
        <v>2</v>
      </c>
      <c r="I17" s="18">
        <f t="shared" si="1"/>
        <v>6</v>
      </c>
      <c r="J17" s="18">
        <f t="shared" si="1"/>
        <v>2</v>
      </c>
      <c r="K17" s="18">
        <f t="shared" si="1"/>
        <v>3</v>
      </c>
      <c r="L17" s="18">
        <f t="shared" si="1"/>
        <v>4</v>
      </c>
      <c r="M17" s="18">
        <f t="shared" si="1"/>
        <v>4</v>
      </c>
      <c r="N17" s="18">
        <f t="shared" si="1"/>
        <v>5</v>
      </c>
      <c r="O17" s="18">
        <f t="shared" si="1"/>
        <v>2</v>
      </c>
      <c r="P17" s="18">
        <f>COUNTIF(P4:P14,"=4")</f>
        <v>2</v>
      </c>
      <c r="Q17" s="18">
        <f>COUNTIF(Q4:Q14,"=4")</f>
        <v>3</v>
      </c>
      <c r="R17" s="25">
        <f>SUM(C17:Q17)</f>
        <v>45</v>
      </c>
      <c r="S17" s="25"/>
    </row>
    <row r="18" spans="1:19">
      <c r="A18" s="2"/>
      <c r="B18" s="20" t="s">
        <v>28</v>
      </c>
      <c r="C18" s="18">
        <f t="shared" ref="C18:O18" si="2">COUNTIF(C5:C14,"=3")</f>
        <v>3</v>
      </c>
      <c r="D18" s="7">
        <f t="shared" si="2"/>
        <v>0</v>
      </c>
      <c r="E18" s="7">
        <f t="shared" si="2"/>
        <v>2</v>
      </c>
      <c r="F18" s="7">
        <f t="shared" si="2"/>
        <v>1</v>
      </c>
      <c r="G18" s="7">
        <f t="shared" si="2"/>
        <v>0</v>
      </c>
      <c r="H18" s="7">
        <f t="shared" si="2"/>
        <v>3</v>
      </c>
      <c r="I18" s="7">
        <f t="shared" si="2"/>
        <v>1</v>
      </c>
      <c r="J18" s="7">
        <f t="shared" si="2"/>
        <v>3</v>
      </c>
      <c r="K18" s="7">
        <f t="shared" si="2"/>
        <v>3</v>
      </c>
      <c r="L18" s="7">
        <f t="shared" si="2"/>
        <v>1</v>
      </c>
      <c r="M18" s="7">
        <f t="shared" si="2"/>
        <v>1</v>
      </c>
      <c r="N18" s="7">
        <f t="shared" si="2"/>
        <v>2</v>
      </c>
      <c r="O18" s="7">
        <f t="shared" si="2"/>
        <v>0</v>
      </c>
      <c r="P18" s="7">
        <f>COUNTIF(P5:P14,"=3")</f>
        <v>0</v>
      </c>
      <c r="Q18" s="7">
        <f>COUNTIF(Q5:Q14,"=3")</f>
        <v>2</v>
      </c>
      <c r="R18" s="25">
        <f>SUM(C18:Q18)</f>
        <v>22</v>
      </c>
      <c r="S18" s="25"/>
    </row>
    <row r="19" spans="1:19">
      <c r="A19" s="2"/>
      <c r="B19" s="20" t="s">
        <v>29</v>
      </c>
      <c r="C19" s="18">
        <f t="shared" ref="C19:O19" si="3">COUNTIF(C6:C14,"=2")</f>
        <v>0</v>
      </c>
      <c r="D19" s="7">
        <f t="shared" si="3"/>
        <v>0</v>
      </c>
      <c r="E19" s="7">
        <f t="shared" si="3"/>
        <v>0</v>
      </c>
      <c r="F19" s="7">
        <f t="shared" si="3"/>
        <v>2</v>
      </c>
      <c r="G19" s="7">
        <f t="shared" si="3"/>
        <v>0</v>
      </c>
      <c r="H19" s="7">
        <f t="shared" si="3"/>
        <v>2</v>
      </c>
      <c r="I19" s="7">
        <f t="shared" si="3"/>
        <v>0</v>
      </c>
      <c r="J19" s="7">
        <f t="shared" si="3"/>
        <v>2</v>
      </c>
      <c r="K19" s="7">
        <f t="shared" si="3"/>
        <v>1</v>
      </c>
      <c r="L19" s="7">
        <f t="shared" si="3"/>
        <v>1</v>
      </c>
      <c r="M19" s="7">
        <f t="shared" si="3"/>
        <v>0</v>
      </c>
      <c r="N19" s="7">
        <f t="shared" si="3"/>
        <v>0</v>
      </c>
      <c r="O19" s="7">
        <f t="shared" si="3"/>
        <v>1</v>
      </c>
      <c r="P19" s="7">
        <f>COUNTIF(P6:P14,"=2")</f>
        <v>0</v>
      </c>
      <c r="Q19" s="7">
        <f>COUNTIF(Q6:Q14,"=2")</f>
        <v>0</v>
      </c>
      <c r="R19" s="25">
        <f>SUM(C19:Q19)</f>
        <v>9</v>
      </c>
      <c r="S19" s="25"/>
    </row>
    <row r="20" spans="1:19" ht="13.5" thickBot="1">
      <c r="A20" s="2"/>
      <c r="B20" s="20" t="s">
        <v>30</v>
      </c>
      <c r="C20" s="18">
        <f t="shared" ref="C20:O20" si="4">COUNTIF(C7:C16,"=1")</f>
        <v>2</v>
      </c>
      <c r="D20" s="7">
        <f t="shared" si="4"/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4"/>
        <v>1</v>
      </c>
      <c r="I20" s="7">
        <f t="shared" si="4"/>
        <v>0</v>
      </c>
      <c r="J20" s="7">
        <f t="shared" si="4"/>
        <v>0</v>
      </c>
      <c r="K20" s="7">
        <f t="shared" si="4"/>
        <v>0</v>
      </c>
      <c r="L20" s="7">
        <f t="shared" si="4"/>
        <v>0</v>
      </c>
      <c r="M20" s="7">
        <f t="shared" si="4"/>
        <v>0</v>
      </c>
      <c r="N20" s="7">
        <f t="shared" si="4"/>
        <v>0</v>
      </c>
      <c r="O20" s="7">
        <f t="shared" si="4"/>
        <v>0</v>
      </c>
      <c r="P20" s="7">
        <f>COUNTIF(Q7:Q16,"=1")</f>
        <v>0</v>
      </c>
      <c r="Q20" s="7">
        <f>COUNTIF(R7:R16,"=1")</f>
        <v>0</v>
      </c>
      <c r="R20" s="25">
        <f>SUM(C20:Q20)</f>
        <v>3</v>
      </c>
      <c r="S20" s="25"/>
    </row>
    <row r="21" spans="1:19" ht="13.5" thickBot="1">
      <c r="A21" s="23" t="s">
        <v>24</v>
      </c>
      <c r="B21" s="24"/>
      <c r="C21" s="18">
        <f>AVERAGE(C3:C14)</f>
        <v>3.5</v>
      </c>
      <c r="D21" s="7">
        <f t="shared" ref="D21:O21" si="5">AVERAGE(D3:D14)</f>
        <v>4.833333333333333</v>
      </c>
      <c r="E21" s="7">
        <f t="shared" si="5"/>
        <v>4.333333333333333</v>
      </c>
      <c r="F21" s="7">
        <f t="shared" si="5"/>
        <v>4.25</v>
      </c>
      <c r="G21" s="7">
        <f t="shared" si="5"/>
        <v>4.2857142857142856</v>
      </c>
      <c r="H21" s="7">
        <f t="shared" si="5"/>
        <v>3.0833333333333335</v>
      </c>
      <c r="I21" s="7">
        <f t="shared" si="5"/>
        <v>4.333333333333333</v>
      </c>
      <c r="J21" s="7">
        <f t="shared" si="5"/>
        <v>3.75</v>
      </c>
      <c r="K21" s="7">
        <f t="shared" si="5"/>
        <v>3.9166666666666665</v>
      </c>
      <c r="L21" s="7">
        <f t="shared" si="5"/>
        <v>4.166666666666667</v>
      </c>
      <c r="M21" s="7">
        <f t="shared" si="5"/>
        <v>4.5</v>
      </c>
      <c r="N21" s="7">
        <f t="shared" si="5"/>
        <v>4.25</v>
      </c>
      <c r="O21" s="7">
        <f t="shared" si="5"/>
        <v>4.583333333333333</v>
      </c>
      <c r="P21" s="8">
        <f>AVERAGE(P3:P14)</f>
        <v>4.8181818181818183</v>
      </c>
      <c r="Q21" s="8">
        <f>AVERAGE(Q3:Q14)</f>
        <v>4.2</v>
      </c>
      <c r="R21" s="26">
        <f>AVERAGE(C21:Q21)</f>
        <v>4.1869264069264069</v>
      </c>
      <c r="S21" s="27"/>
    </row>
  </sheetData>
  <mergeCells count="7">
    <mergeCell ref="A21:B21"/>
    <mergeCell ref="R16:S16"/>
    <mergeCell ref="R17:S17"/>
    <mergeCell ref="R18:S18"/>
    <mergeCell ref="R19:S19"/>
    <mergeCell ref="R20:S20"/>
    <mergeCell ref="R21:S2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HT d.d.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Sektor</dc:creator>
  <cp:lastModifiedBy>PC</cp:lastModifiedBy>
  <dcterms:created xsi:type="dcterms:W3CDTF">2001-03-18T08:52:37Z</dcterms:created>
  <dcterms:modified xsi:type="dcterms:W3CDTF">2011-01-18T10:09:47Z</dcterms:modified>
</cp:coreProperties>
</file>